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Lėšos" sheetId="2" r:id="rId2"/>
    <sheet name="Lapas1" sheetId="3" r:id="rId3"/>
  </sheets>
  <definedNames>
    <definedName name="_xlnm.Print_Area" localSheetId="1">'Lėšos'!$A$1:$K$40</definedName>
    <definedName name="_xlnm.Print_Area" localSheetId="0">'Pavadinimas '!$A$1:$P$39</definedName>
  </definedNames>
  <calcPr fullCalcOnLoad="1"/>
</workbook>
</file>

<file path=xl/sharedStrings.xml><?xml version="1.0" encoding="utf-8"?>
<sst xmlns="http://schemas.openxmlformats.org/spreadsheetml/2006/main" count="64" uniqueCount="61">
  <si>
    <t>iš viso</t>
  </si>
  <si>
    <t>iš jų kultūros ir meno darbuotojams</t>
  </si>
  <si>
    <t>(2+4+5+6)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</si>
  <si>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</si>
  <si>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</si>
  <si>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</si>
  <si>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</si>
  <si>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</si>
  <si>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</si>
  <si>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</si>
  <si>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</si>
  <si>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</si>
  <si>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</si>
  <si>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</si>
  <si>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iš viso gautos lėšos (7+8+9)</t>
  </si>
  <si>
    <t>ilgalaikiam materialiajam turtui įsigyti</t>
  </si>
  <si>
    <t>(savivaldybė)</t>
  </si>
  <si>
    <t>Adresas</t>
  </si>
  <si>
    <t>Tel., el.p.</t>
  </si>
  <si>
    <t>intern. adresas</t>
  </si>
  <si>
    <t>Savininko teises ir pareigas įgyvendinanti institucija arba steigėjas</t>
  </si>
  <si>
    <t>Įstaiga, atliekanti kultūros funkcijas</t>
  </si>
  <si>
    <t>*Įstaiga, atliekanti kultūros funkcijas, t.y. vieta, kur gali ir vyksta kultūrinė veikla, išskyrus muziejus, bibliotekas, švietimo įstaigas, kino centrus, religines bendruomenes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</si>
  <si>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</si>
  <si>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j.aleknaviciene@llkc.lt    </t>
    </r>
  </si>
  <si>
    <t>Steigėjo skiros lėšos (eurais)</t>
  </si>
  <si>
    <t>Gautos lėšos (eurais)</t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</si>
  <si>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</si>
  <si>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2015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</si>
  <si>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</si>
  <si>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</si>
  <si>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</si>
  <si>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</si>
  <si>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</si>
  <si>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</si>
  <si>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</si>
  <si>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</si>
  <si>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Kazliškio k.c.</t>
  </si>
  <si>
    <t>Konstantinavos k.c.</t>
  </si>
  <si>
    <t>Kriaunų k.c.</t>
  </si>
  <si>
    <t>Lukštų k.c.</t>
  </si>
  <si>
    <t>Onuškio k.c.</t>
  </si>
  <si>
    <t>Obelių k.c.</t>
  </si>
  <si>
    <t>Panemunio k.c.</t>
  </si>
  <si>
    <t>Pakriaunių k.c</t>
  </si>
  <si>
    <t>Salų dvaro sodyba</t>
  </si>
  <si>
    <t>PANDĖLIO  UDC ( kult. veiklos skyrius)</t>
  </si>
  <si>
    <t>Panemunėlio UDC ( kult. veiklos skyrius)</t>
  </si>
  <si>
    <t>Iš viso kaime:</t>
  </si>
  <si>
    <t xml:space="preserve">Laibgalių k.c. </t>
  </si>
  <si>
    <t>Žiobiškio k. c.</t>
  </si>
  <si>
    <t>Kavoliškio k.n.</t>
  </si>
  <si>
    <t xml:space="preserve">Martynonių  k. c. </t>
  </si>
  <si>
    <t>Suvainiškio k.C.</t>
  </si>
  <si>
    <t>ROKIŠKIO RAJONO SAVIVALDYBĖ</t>
  </si>
  <si>
    <t>Respublikos g. 94, Rokiškis</t>
  </si>
  <si>
    <t>845871345; el.p. j.komkiene@post.rokiskis.lt</t>
  </si>
  <si>
    <t>www.rokiskis.lt</t>
  </si>
  <si>
    <t>Kultūros, turizmo ir ryšių su užsienio šalimis skyrius</t>
  </si>
  <si>
    <t>2016 m.vasario 1 d.    Nr............</t>
  </si>
  <si>
    <t>Iš viso kitų darinių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</si>
</sst>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4" applyNumberFormat="0" applyAlignment="0" applyProtection="0"/>
    <xf numFmtId="0" fontId="43" fillId="22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6" applyNumberFormat="0" applyFon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50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0" fillId="32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14" fillId="32" borderId="10" xfId="0" applyNumberFormat="1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 applyProtection="1">
      <alignment vertical="center" wrapText="1"/>
      <protection locked="0"/>
    </xf>
    <xf numFmtId="4" fontId="14" fillId="0" borderId="10" xfId="0" applyNumberFormat="1" applyFont="1" applyBorder="1" applyAlignment="1" applyProtection="1">
      <alignment vertical="center" wrapText="1"/>
      <protection locked="0"/>
    </xf>
    <xf numFmtId="0" fontId="51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41" applyAlignment="1" applyProtection="1">
      <alignment horizontal="center"/>
      <protection/>
    </xf>
    <xf numFmtId="0" fontId="6" fillId="32" borderId="17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14.8515625" style="0" customWidth="1"/>
  </cols>
  <sheetData>
    <row r="1" spans="1:15" ht="15" customHeight="1">
      <c r="A1" s="1" t="s">
        <v>3</v>
      </c>
      <c r="J1" s="61"/>
      <c r="K1" s="61"/>
      <c r="L1" s="61"/>
      <c r="M1" s="61"/>
      <c r="N1" s="61"/>
      <c r="O1" s="61"/>
    </row>
    <row r="2" spans="1:15" ht="15.75">
      <c r="A2" s="1"/>
      <c r="K2" s="13"/>
      <c r="L2" s="13"/>
      <c r="M2" s="13"/>
      <c r="N2" s="13"/>
      <c r="O2" s="13"/>
    </row>
    <row r="3" spans="1:15" ht="15.75">
      <c r="A3" s="1"/>
      <c r="K3" s="13"/>
      <c r="L3" s="13"/>
      <c r="M3" s="13"/>
      <c r="N3" s="13"/>
      <c r="O3" s="13"/>
    </row>
    <row r="4" spans="1:15" ht="15.75">
      <c r="A4" s="1"/>
      <c r="B4" s="75" t="s">
        <v>54</v>
      </c>
      <c r="C4" s="75"/>
      <c r="D4" s="75"/>
      <c r="E4" s="75"/>
      <c r="F4" s="75"/>
      <c r="G4" s="75"/>
      <c r="K4" s="13"/>
      <c r="L4" s="13"/>
      <c r="M4" s="13"/>
      <c r="N4" s="13"/>
      <c r="O4" s="13"/>
    </row>
    <row r="5" spans="1:15" ht="15.75">
      <c r="A5" s="1"/>
      <c r="C5" s="17" t="s">
        <v>16</v>
      </c>
      <c r="K5" s="13"/>
      <c r="L5" s="13"/>
      <c r="M5" s="13"/>
      <c r="N5" s="13"/>
      <c r="O5" s="13"/>
    </row>
    <row r="6" spans="1:15" ht="15.75">
      <c r="A6" s="1"/>
      <c r="C6" s="17"/>
      <c r="K6" s="13"/>
      <c r="L6" s="13"/>
      <c r="M6" s="13"/>
      <c r="N6" s="13"/>
      <c r="O6" s="13"/>
    </row>
    <row r="7" spans="1:3" ht="15">
      <c r="A7" s="3"/>
      <c r="C7" s="17"/>
    </row>
    <row r="8" spans="1:11" ht="15.75">
      <c r="A8" s="8"/>
      <c r="B8" s="9"/>
      <c r="C8" s="17"/>
      <c r="D8" s="9"/>
      <c r="E8" s="8"/>
      <c r="F8" s="8"/>
      <c r="G8" s="8"/>
      <c r="H8" s="8"/>
      <c r="I8" s="8"/>
      <c r="J8" s="8"/>
      <c r="K8" s="8"/>
    </row>
    <row r="9" spans="1:15" ht="15.75">
      <c r="A9" s="9"/>
      <c r="B9" s="8"/>
      <c r="C9" s="8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1" ht="15.7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ht="15.75">
      <c r="A11" s="14" t="s">
        <v>28</v>
      </c>
      <c r="B11" s="8"/>
      <c r="C11" s="8"/>
      <c r="D11" s="8"/>
      <c r="E11" s="8"/>
      <c r="F11" s="8"/>
      <c r="G11" s="8"/>
      <c r="H11" s="8"/>
      <c r="I11" s="8"/>
      <c r="J11" s="57"/>
      <c r="K11" s="57"/>
      <c r="L11" s="58"/>
    </row>
    <row r="12" spans="1:11" ht="15.75">
      <c r="A12" s="15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8" t="s">
        <v>5</v>
      </c>
      <c r="B14" s="8"/>
      <c r="C14" s="8"/>
      <c r="D14" s="8"/>
      <c r="E14" s="8"/>
      <c r="F14" s="8"/>
      <c r="G14" s="76" t="s">
        <v>59</v>
      </c>
      <c r="H14" s="76"/>
      <c r="I14" s="76"/>
      <c r="J14" s="8"/>
      <c r="K14" s="8"/>
    </row>
    <row r="15" spans="1:11" ht="15.7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25" ht="15.75">
      <c r="A17" s="39" t="s">
        <v>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75">
      <c r="A18" s="40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33" customFormat="1" ht="14.25" customHeight="1">
      <c r="A19" s="41" t="s">
        <v>24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16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P22" s="18"/>
    </row>
    <row r="23" spans="1:16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P23" s="18"/>
    </row>
    <row r="24" spans="1:16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</row>
    <row r="25" spans="1:14" s="21" customFormat="1" ht="12.75">
      <c r="A25" s="22"/>
      <c r="B25" s="19"/>
      <c r="C25" s="20" t="s">
        <v>17</v>
      </c>
      <c r="D25" s="19"/>
      <c r="E25" s="19"/>
      <c r="F25" s="19"/>
      <c r="G25" s="19"/>
      <c r="H25" s="19" t="s">
        <v>18</v>
      </c>
      <c r="I25" s="19"/>
      <c r="J25" s="19"/>
      <c r="K25" s="19"/>
      <c r="M25" s="23" t="s">
        <v>19</v>
      </c>
      <c r="N25" s="23"/>
    </row>
    <row r="26" spans="1:15" ht="15.75">
      <c r="A26" s="16" t="s">
        <v>55</v>
      </c>
      <c r="B26" s="16"/>
      <c r="C26" s="16"/>
      <c r="D26" s="16"/>
      <c r="E26" s="16"/>
      <c r="F26" s="16"/>
      <c r="G26" s="16" t="s">
        <v>56</v>
      </c>
      <c r="H26" s="16"/>
      <c r="I26" s="16"/>
      <c r="J26" s="16"/>
      <c r="K26" s="8"/>
      <c r="M26" s="77" t="s">
        <v>57</v>
      </c>
      <c r="N26" s="75"/>
      <c r="O26" s="75"/>
    </row>
    <row r="27" spans="1:1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6" ht="15.75" customHeight="1">
      <c r="A28" s="65" t="s">
        <v>20</v>
      </c>
      <c r="B28" s="66"/>
      <c r="C28" s="66"/>
      <c r="D28" s="66"/>
      <c r="E28" s="66"/>
      <c r="F28" s="66"/>
      <c r="G28" s="66"/>
      <c r="H28" s="67"/>
      <c r="I28" s="71" t="s">
        <v>58</v>
      </c>
      <c r="J28" s="71"/>
      <c r="K28" s="71"/>
      <c r="L28" s="71"/>
      <c r="M28" s="71"/>
      <c r="N28" s="71"/>
      <c r="O28" s="71"/>
      <c r="P28" s="72"/>
    </row>
    <row r="29" spans="1:16" ht="15.75" customHeight="1">
      <c r="A29" s="68"/>
      <c r="B29" s="69"/>
      <c r="C29" s="69"/>
      <c r="D29" s="69"/>
      <c r="E29" s="69"/>
      <c r="F29" s="69"/>
      <c r="G29" s="69"/>
      <c r="H29" s="70"/>
      <c r="I29" s="73"/>
      <c r="J29" s="73"/>
      <c r="K29" s="73"/>
      <c r="L29" s="73"/>
      <c r="M29" s="73"/>
      <c r="N29" s="73"/>
      <c r="O29" s="73"/>
      <c r="P29" s="74"/>
    </row>
    <row r="30" spans="1:1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M30" s="64"/>
      <c r="N30" s="64"/>
      <c r="O30" s="64"/>
    </row>
    <row r="31" spans="1:1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6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4"/>
      <c r="M34" s="24"/>
      <c r="N34" s="24"/>
      <c r="O34" s="24"/>
      <c r="P34" s="24"/>
    </row>
    <row r="35" spans="1:17" s="28" customFormat="1" ht="15">
      <c r="A35" s="29" t="s">
        <v>22</v>
      </c>
      <c r="B35" s="29"/>
      <c r="C35" s="29"/>
      <c r="D35" s="29"/>
      <c r="E35" s="29"/>
      <c r="F35" s="30"/>
      <c r="G35" s="30"/>
      <c r="H35" s="30"/>
      <c r="I35" s="30"/>
      <c r="J35" s="30"/>
      <c r="K35" s="30"/>
      <c r="L35" s="29"/>
      <c r="Q35" s="31"/>
    </row>
    <row r="36" spans="1:11" ht="15.75">
      <c r="A36" s="16"/>
      <c r="B36" s="16"/>
      <c r="C36" s="16"/>
      <c r="D36" s="16"/>
      <c r="E36" s="16"/>
      <c r="F36" s="8"/>
      <c r="G36" s="8"/>
      <c r="H36" s="8"/>
      <c r="I36" s="8"/>
      <c r="J36" s="8"/>
      <c r="K36" s="8"/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sheetProtection/>
  <mergeCells count="8">
    <mergeCell ref="J1:O1"/>
    <mergeCell ref="D9:O9"/>
    <mergeCell ref="M30:O30"/>
    <mergeCell ref="A28:H29"/>
    <mergeCell ref="I28:P29"/>
    <mergeCell ref="B4:G4"/>
    <mergeCell ref="G14:I14"/>
    <mergeCell ref="M26:O26"/>
  </mergeCells>
  <hyperlinks>
    <hyperlink ref="M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workbookViewId="0" topLeftCell="A22">
      <selection activeCell="G41" sqref="G4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421875" style="0" customWidth="1"/>
    <col min="6" max="6" width="12.57421875" style="0" customWidth="1"/>
    <col min="7" max="7" width="14.421875" style="0" customWidth="1"/>
    <col min="8" max="8" width="11.57421875" style="0" bestFit="1" customWidth="1"/>
    <col min="9" max="9" width="12.140625" style="0" customWidth="1"/>
    <col min="10" max="10" width="12.28125" style="0" customWidth="1"/>
    <col min="11" max="11" width="15.140625" style="0" customWidth="1"/>
  </cols>
  <sheetData>
    <row r="1" ht="15">
      <c r="A1" s="1"/>
    </row>
    <row r="2" spans="1:11" ht="15">
      <c r="A2" s="10" t="s">
        <v>6</v>
      </c>
      <c r="B2" s="11"/>
      <c r="C2" s="11"/>
      <c r="D2" s="11"/>
      <c r="E2" s="11" t="s">
        <v>7</v>
      </c>
      <c r="F2" s="11"/>
      <c r="G2" s="5"/>
      <c r="H2" s="5"/>
      <c r="I2" s="5"/>
      <c r="J2" s="5"/>
      <c r="K2" s="5"/>
    </row>
    <row r="3" spans="1:11" ht="33" customHeight="1">
      <c r="A3" s="6"/>
      <c r="B3" s="80" t="s">
        <v>25</v>
      </c>
      <c r="C3" s="80"/>
      <c r="D3" s="80"/>
      <c r="E3" s="80"/>
      <c r="F3" s="80"/>
      <c r="G3" s="80"/>
      <c r="H3" s="82" t="s">
        <v>26</v>
      </c>
      <c r="I3" s="82"/>
      <c r="J3" s="82"/>
      <c r="K3" s="82"/>
    </row>
    <row r="4" spans="1:11" ht="38.25" customHeight="1">
      <c r="A4" s="78" t="s">
        <v>21</v>
      </c>
      <c r="B4" s="12" t="s">
        <v>0</v>
      </c>
      <c r="C4" s="81" t="s">
        <v>8</v>
      </c>
      <c r="D4" s="81"/>
      <c r="E4" s="81" t="s">
        <v>9</v>
      </c>
      <c r="F4" s="81" t="s">
        <v>10</v>
      </c>
      <c r="G4" s="81" t="s">
        <v>15</v>
      </c>
      <c r="H4" s="83" t="s">
        <v>11</v>
      </c>
      <c r="I4" s="83" t="s">
        <v>12</v>
      </c>
      <c r="J4" s="83" t="s">
        <v>13</v>
      </c>
      <c r="K4" s="83" t="s">
        <v>14</v>
      </c>
    </row>
    <row r="5" spans="1:11" ht="55.5" customHeight="1">
      <c r="A5" s="79"/>
      <c r="B5" s="12" t="s">
        <v>2</v>
      </c>
      <c r="C5" s="12" t="s">
        <v>0</v>
      </c>
      <c r="D5" s="12" t="s">
        <v>1</v>
      </c>
      <c r="E5" s="81"/>
      <c r="F5" s="81"/>
      <c r="G5" s="81"/>
      <c r="H5" s="83"/>
      <c r="I5" s="83"/>
      <c r="J5" s="83"/>
      <c r="K5" s="83"/>
    </row>
    <row r="6" spans="1:11" ht="15">
      <c r="A6" s="2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32">
        <v>7</v>
      </c>
      <c r="I6" s="32">
        <v>8</v>
      </c>
      <c r="J6" s="32">
        <v>9</v>
      </c>
      <c r="K6" s="32">
        <v>10</v>
      </c>
    </row>
    <row r="7" spans="1:11" ht="18.75" customHeight="1">
      <c r="A7" s="42" t="s">
        <v>29</v>
      </c>
      <c r="B7" s="46">
        <f>SUM(C7+E7+F7+G7)</f>
        <v>6663</v>
      </c>
      <c r="C7" s="46">
        <v>6165</v>
      </c>
      <c r="D7" s="46">
        <v>6165</v>
      </c>
      <c r="E7" s="46">
        <v>0</v>
      </c>
      <c r="F7" s="46">
        <v>498</v>
      </c>
      <c r="G7" s="46">
        <v>0</v>
      </c>
      <c r="H7" s="46">
        <v>0</v>
      </c>
      <c r="I7" s="46">
        <v>0</v>
      </c>
      <c r="J7" s="46">
        <v>0</v>
      </c>
      <c r="K7" s="46">
        <f>SUM(H7+I7+J7)</f>
        <v>0</v>
      </c>
    </row>
    <row r="8" spans="1:11" ht="21" customHeight="1">
      <c r="A8" s="42" t="s">
        <v>30</v>
      </c>
      <c r="B8" s="46">
        <f>SUM(C8+E8+F8+G8)</f>
        <v>5747.3</v>
      </c>
      <c r="C8" s="46">
        <v>5418</v>
      </c>
      <c r="D8" s="46">
        <v>5225</v>
      </c>
      <c r="E8" s="46">
        <v>0.3</v>
      </c>
      <c r="F8" s="46">
        <v>329</v>
      </c>
      <c r="G8" s="46">
        <v>0</v>
      </c>
      <c r="H8" s="46">
        <v>0</v>
      </c>
      <c r="I8" s="46">
        <v>0</v>
      </c>
      <c r="J8" s="46">
        <v>0</v>
      </c>
      <c r="K8" s="46">
        <f aca="true" t="shared" si="0" ref="K8:K33">SUM(H8+I8+J8)</f>
        <v>0</v>
      </c>
    </row>
    <row r="9" spans="1:11" ht="16.5" customHeight="1">
      <c r="A9" s="42" t="s">
        <v>31</v>
      </c>
      <c r="B9" s="46">
        <f>SUM(C9+E9+F9+G9)</f>
        <v>24550</v>
      </c>
      <c r="C9" s="47">
        <v>15960</v>
      </c>
      <c r="D9" s="47">
        <v>15960</v>
      </c>
      <c r="E9" s="47">
        <v>788</v>
      </c>
      <c r="F9" s="47">
        <v>7802</v>
      </c>
      <c r="G9" s="47">
        <v>0</v>
      </c>
      <c r="H9" s="47">
        <v>601</v>
      </c>
      <c r="I9" s="47">
        <v>1340</v>
      </c>
      <c r="J9" s="47">
        <v>400</v>
      </c>
      <c r="K9" s="46">
        <f t="shared" si="0"/>
        <v>2341</v>
      </c>
    </row>
    <row r="10" spans="1:11" ht="13.5" customHeight="1">
      <c r="A10" s="42" t="s">
        <v>32</v>
      </c>
      <c r="B10" s="46">
        <f aca="true" t="shared" si="1" ref="B10:B32">SUM(C10+E10+F10+G10)</f>
        <v>8092</v>
      </c>
      <c r="C10" s="46">
        <v>7119</v>
      </c>
      <c r="D10" s="46">
        <v>7119</v>
      </c>
      <c r="E10" s="46">
        <v>105</v>
      </c>
      <c r="F10" s="46">
        <v>868</v>
      </c>
      <c r="G10" s="46">
        <v>0</v>
      </c>
      <c r="H10" s="46">
        <v>0</v>
      </c>
      <c r="I10" s="46">
        <v>370</v>
      </c>
      <c r="J10" s="46">
        <v>560</v>
      </c>
      <c r="K10" s="46">
        <f t="shared" si="0"/>
        <v>930</v>
      </c>
    </row>
    <row r="11" spans="1:11" ht="15.75">
      <c r="A11" s="42" t="s">
        <v>33</v>
      </c>
      <c r="B11" s="46">
        <f t="shared" si="1"/>
        <v>27882</v>
      </c>
      <c r="C11" s="46">
        <v>13731</v>
      </c>
      <c r="D11" s="46">
        <v>13731</v>
      </c>
      <c r="E11" s="46">
        <v>1181</v>
      </c>
      <c r="F11" s="46">
        <v>12970</v>
      </c>
      <c r="G11" s="46">
        <v>0</v>
      </c>
      <c r="H11" s="46">
        <v>0</v>
      </c>
      <c r="I11" s="46">
        <v>250</v>
      </c>
      <c r="J11" s="46">
        <v>1250</v>
      </c>
      <c r="K11" s="46">
        <f t="shared" si="0"/>
        <v>1500</v>
      </c>
    </row>
    <row r="12" spans="1:11" ht="15.75">
      <c r="A12" s="42" t="s">
        <v>34</v>
      </c>
      <c r="B12" s="46">
        <f t="shared" si="1"/>
        <v>6805</v>
      </c>
      <c r="C12" s="47">
        <v>6805</v>
      </c>
      <c r="D12" s="47">
        <v>6805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330</v>
      </c>
      <c r="K12" s="46">
        <f t="shared" si="0"/>
        <v>330</v>
      </c>
    </row>
    <row r="13" spans="1:11" ht="15.75">
      <c r="A13" s="42" t="s">
        <v>35</v>
      </c>
      <c r="B13" s="46">
        <f t="shared" si="1"/>
        <v>6738</v>
      </c>
      <c r="C13" s="46">
        <v>6276</v>
      </c>
      <c r="D13" s="46">
        <v>6276</v>
      </c>
      <c r="E13" s="46">
        <v>60</v>
      </c>
      <c r="F13" s="46">
        <v>402</v>
      </c>
      <c r="G13" s="46">
        <v>0</v>
      </c>
      <c r="H13" s="46">
        <v>0</v>
      </c>
      <c r="I13" s="46">
        <v>50</v>
      </c>
      <c r="J13" s="46">
        <v>0</v>
      </c>
      <c r="K13" s="46">
        <f t="shared" si="0"/>
        <v>50</v>
      </c>
    </row>
    <row r="14" spans="1:11" ht="15.75">
      <c r="A14" s="42" t="s">
        <v>36</v>
      </c>
      <c r="B14" s="46">
        <f t="shared" si="1"/>
        <v>11002</v>
      </c>
      <c r="C14" s="46">
        <v>8273</v>
      </c>
      <c r="D14" s="46">
        <v>8273</v>
      </c>
      <c r="E14" s="46">
        <v>1171</v>
      </c>
      <c r="F14" s="46">
        <v>1558</v>
      </c>
      <c r="G14" s="46">
        <v>0</v>
      </c>
      <c r="H14" s="46">
        <v>0</v>
      </c>
      <c r="I14" s="46">
        <v>1220</v>
      </c>
      <c r="J14" s="46">
        <v>4000</v>
      </c>
      <c r="K14" s="46">
        <f t="shared" si="0"/>
        <v>5220</v>
      </c>
    </row>
    <row r="15" spans="1:11" ht="15.75">
      <c r="A15" s="42" t="s">
        <v>51</v>
      </c>
      <c r="B15" s="46">
        <f t="shared" si="1"/>
        <v>10863</v>
      </c>
      <c r="C15" s="46">
        <v>7654</v>
      </c>
      <c r="D15" s="46">
        <v>7654</v>
      </c>
      <c r="E15" s="46">
        <v>1137</v>
      </c>
      <c r="F15" s="46">
        <v>2072</v>
      </c>
      <c r="G15" s="46">
        <v>0</v>
      </c>
      <c r="H15" s="48">
        <v>0</v>
      </c>
      <c r="I15" s="46">
        <v>549</v>
      </c>
      <c r="J15" s="46">
        <v>300</v>
      </c>
      <c r="K15" s="46">
        <f t="shared" si="0"/>
        <v>849</v>
      </c>
    </row>
    <row r="16" spans="1:11" ht="15.75">
      <c r="A16" s="42" t="s">
        <v>37</v>
      </c>
      <c r="B16" s="46">
        <f t="shared" si="1"/>
        <v>9166</v>
      </c>
      <c r="C16" s="46">
        <v>8185</v>
      </c>
      <c r="D16" s="46">
        <v>6944</v>
      </c>
      <c r="E16" s="46">
        <v>885</v>
      </c>
      <c r="F16" s="46">
        <v>96</v>
      </c>
      <c r="G16" s="46">
        <v>0</v>
      </c>
      <c r="H16" s="46">
        <v>0</v>
      </c>
      <c r="I16" s="46">
        <v>0</v>
      </c>
      <c r="J16" s="46">
        <v>0</v>
      </c>
      <c r="K16" s="46">
        <f t="shared" si="0"/>
        <v>0</v>
      </c>
    </row>
    <row r="17" spans="1:11" ht="18" customHeight="1">
      <c r="A17" s="42" t="s">
        <v>38</v>
      </c>
      <c r="B17" s="46">
        <f t="shared" si="1"/>
        <v>4617</v>
      </c>
      <c r="C17" s="46">
        <v>4560</v>
      </c>
      <c r="D17" s="46">
        <v>4560</v>
      </c>
      <c r="E17" s="46">
        <v>0</v>
      </c>
      <c r="F17" s="46">
        <v>57</v>
      </c>
      <c r="G17" s="46">
        <v>0</v>
      </c>
      <c r="H17" s="46">
        <v>0</v>
      </c>
      <c r="I17" s="46">
        <v>0</v>
      </c>
      <c r="J17" s="46">
        <v>0</v>
      </c>
      <c r="K17" s="46">
        <f t="shared" si="0"/>
        <v>0</v>
      </c>
    </row>
    <row r="18" spans="1:11" ht="15.75">
      <c r="A18" s="42" t="s">
        <v>39</v>
      </c>
      <c r="B18" s="46">
        <f t="shared" si="1"/>
        <v>11549</v>
      </c>
      <c r="C18" s="49">
        <v>11244</v>
      </c>
      <c r="D18" s="49">
        <v>11244</v>
      </c>
      <c r="E18" s="49">
        <v>305</v>
      </c>
      <c r="F18" s="49">
        <v>0</v>
      </c>
      <c r="G18" s="49">
        <v>0</v>
      </c>
      <c r="H18" s="49">
        <v>60</v>
      </c>
      <c r="I18" s="49">
        <v>0</v>
      </c>
      <c r="J18" s="49">
        <v>0</v>
      </c>
      <c r="K18" s="46">
        <f t="shared" si="0"/>
        <v>60</v>
      </c>
    </row>
    <row r="19" spans="1:11" ht="15.75">
      <c r="A19" s="42" t="s">
        <v>49</v>
      </c>
      <c r="B19" s="46">
        <f t="shared" si="1"/>
        <v>10850</v>
      </c>
      <c r="C19" s="46">
        <v>10363</v>
      </c>
      <c r="D19" s="46">
        <v>10363</v>
      </c>
      <c r="E19" s="46">
        <v>487</v>
      </c>
      <c r="F19" s="46">
        <v>0</v>
      </c>
      <c r="G19" s="46">
        <v>0</v>
      </c>
      <c r="H19" s="46">
        <v>0</v>
      </c>
      <c r="I19" s="46">
        <v>700</v>
      </c>
      <c r="J19" s="46">
        <v>800</v>
      </c>
      <c r="K19" s="46">
        <f t="shared" si="0"/>
        <v>1500</v>
      </c>
    </row>
    <row r="20" spans="1:11" ht="15.75">
      <c r="A20" s="42" t="s">
        <v>40</v>
      </c>
      <c r="B20" s="46">
        <f t="shared" si="1"/>
        <v>7571</v>
      </c>
      <c r="C20" s="46">
        <v>7263</v>
      </c>
      <c r="D20" s="46">
        <v>7263</v>
      </c>
      <c r="E20" s="46">
        <v>0</v>
      </c>
      <c r="F20" s="46">
        <v>308</v>
      </c>
      <c r="G20" s="46">
        <v>0</v>
      </c>
      <c r="H20" s="46">
        <v>0</v>
      </c>
      <c r="I20" s="46">
        <v>0</v>
      </c>
      <c r="J20" s="46">
        <v>160</v>
      </c>
      <c r="K20" s="46">
        <f t="shared" si="0"/>
        <v>160</v>
      </c>
    </row>
    <row r="21" spans="1:11" ht="15.75">
      <c r="A21" s="44" t="s">
        <v>52</v>
      </c>
      <c r="B21" s="46">
        <f t="shared" si="1"/>
        <v>3801</v>
      </c>
      <c r="C21" s="50">
        <v>3401</v>
      </c>
      <c r="D21" s="50">
        <v>3401</v>
      </c>
      <c r="E21" s="50">
        <v>290</v>
      </c>
      <c r="F21" s="50">
        <v>110</v>
      </c>
      <c r="G21" s="50">
        <v>0</v>
      </c>
      <c r="H21" s="50">
        <v>0</v>
      </c>
      <c r="I21" s="50">
        <v>0</v>
      </c>
      <c r="J21" s="50">
        <v>0</v>
      </c>
      <c r="K21" s="46">
        <f t="shared" si="0"/>
        <v>0</v>
      </c>
    </row>
    <row r="22" spans="1:11" ht="15.75">
      <c r="A22" s="44" t="s">
        <v>41</v>
      </c>
      <c r="B22" s="46">
        <f t="shared" si="1"/>
        <v>4239</v>
      </c>
      <c r="C22" s="46">
        <v>3546</v>
      </c>
      <c r="D22" s="46">
        <v>3546</v>
      </c>
      <c r="E22" s="46">
        <v>0</v>
      </c>
      <c r="F22" s="46">
        <v>693</v>
      </c>
      <c r="G22" s="46">
        <v>0</v>
      </c>
      <c r="H22" s="46">
        <v>0</v>
      </c>
      <c r="I22" s="46">
        <v>0</v>
      </c>
      <c r="J22" s="46">
        <v>0</v>
      </c>
      <c r="K22" s="46">
        <f t="shared" si="0"/>
        <v>0</v>
      </c>
    </row>
    <row r="23" spans="1:11" ht="15.75">
      <c r="A23" s="44" t="s">
        <v>42</v>
      </c>
      <c r="B23" s="46">
        <f t="shared" si="1"/>
        <v>21647</v>
      </c>
      <c r="C23" s="46">
        <v>19474</v>
      </c>
      <c r="D23" s="46">
        <v>10853</v>
      </c>
      <c r="E23" s="46">
        <v>283</v>
      </c>
      <c r="F23" s="46">
        <v>1890</v>
      </c>
      <c r="G23" s="46">
        <v>0</v>
      </c>
      <c r="H23" s="46">
        <v>150</v>
      </c>
      <c r="I23" s="46">
        <v>2400</v>
      </c>
      <c r="J23" s="46">
        <v>5000</v>
      </c>
      <c r="K23" s="46">
        <f t="shared" si="0"/>
        <v>7550</v>
      </c>
    </row>
    <row r="24" spans="1:11" ht="15.75">
      <c r="A24" s="44" t="s">
        <v>43</v>
      </c>
      <c r="B24" s="46">
        <f t="shared" si="1"/>
        <v>3055</v>
      </c>
      <c r="C24" s="50">
        <v>3006</v>
      </c>
      <c r="D24" s="50">
        <v>3006</v>
      </c>
      <c r="E24" s="50">
        <v>0</v>
      </c>
      <c r="F24" s="50">
        <v>49</v>
      </c>
      <c r="G24" s="50">
        <v>0</v>
      </c>
      <c r="H24" s="50">
        <v>0</v>
      </c>
      <c r="I24" s="50">
        <v>0</v>
      </c>
      <c r="J24" s="50">
        <v>0</v>
      </c>
      <c r="K24" s="46">
        <f t="shared" si="0"/>
        <v>0</v>
      </c>
    </row>
    <row r="25" spans="1:11" ht="15.75">
      <c r="A25" s="42" t="s">
        <v>44</v>
      </c>
      <c r="B25" s="46">
        <f t="shared" si="1"/>
        <v>7147</v>
      </c>
      <c r="C25" s="48">
        <v>6867</v>
      </c>
      <c r="D25" s="48">
        <v>5243</v>
      </c>
      <c r="E25" s="48">
        <v>0</v>
      </c>
      <c r="F25" s="48">
        <v>280</v>
      </c>
      <c r="G25" s="48">
        <v>0</v>
      </c>
      <c r="H25" s="46">
        <v>0</v>
      </c>
      <c r="I25" s="46">
        <v>0</v>
      </c>
      <c r="J25" s="46">
        <v>0</v>
      </c>
      <c r="K25" s="46">
        <f t="shared" si="0"/>
        <v>0</v>
      </c>
    </row>
    <row r="26" spans="1:11" ht="15.75">
      <c r="A26" s="43" t="s">
        <v>45</v>
      </c>
      <c r="B26" s="46">
        <f t="shared" si="1"/>
        <v>9037</v>
      </c>
      <c r="C26" s="46">
        <v>7835</v>
      </c>
      <c r="D26" s="46">
        <v>7835</v>
      </c>
      <c r="E26" s="46">
        <v>114</v>
      </c>
      <c r="F26" s="46">
        <v>1088</v>
      </c>
      <c r="G26" s="48">
        <v>0</v>
      </c>
      <c r="H26" s="46">
        <v>0</v>
      </c>
      <c r="I26" s="46">
        <v>50</v>
      </c>
      <c r="J26" s="46">
        <v>550</v>
      </c>
      <c r="K26" s="46">
        <f t="shared" si="0"/>
        <v>600</v>
      </c>
    </row>
    <row r="27" spans="1:11" ht="15.75">
      <c r="A27" s="53" t="s">
        <v>53</v>
      </c>
      <c r="B27" s="46">
        <f t="shared" si="1"/>
        <v>2998</v>
      </c>
      <c r="C27" s="54">
        <v>2918</v>
      </c>
      <c r="D27" s="54">
        <v>2228</v>
      </c>
      <c r="E27" s="54">
        <v>0</v>
      </c>
      <c r="F27" s="54">
        <v>80</v>
      </c>
      <c r="G27" s="54">
        <v>0</v>
      </c>
      <c r="H27" s="54">
        <v>0</v>
      </c>
      <c r="I27" s="54">
        <v>180</v>
      </c>
      <c r="J27" s="54">
        <v>390</v>
      </c>
      <c r="K27" s="46">
        <f t="shared" si="0"/>
        <v>570</v>
      </c>
    </row>
    <row r="28" spans="1:11" ht="15.75">
      <c r="A28" s="42" t="s">
        <v>50</v>
      </c>
      <c r="B28" s="46">
        <f t="shared" si="1"/>
        <v>7733</v>
      </c>
      <c r="C28" s="46">
        <v>7552</v>
      </c>
      <c r="D28" s="46">
        <v>7552</v>
      </c>
      <c r="E28" s="46">
        <v>145</v>
      </c>
      <c r="F28" s="46">
        <v>36</v>
      </c>
      <c r="G28" s="46">
        <v>0</v>
      </c>
      <c r="H28" s="46">
        <v>0</v>
      </c>
      <c r="I28" s="46">
        <v>50</v>
      </c>
      <c r="J28" s="46">
        <v>0</v>
      </c>
      <c r="K28" s="46">
        <f t="shared" si="0"/>
        <v>50</v>
      </c>
    </row>
    <row r="29" spans="1:11" ht="0.75" customHeight="1">
      <c r="A29" s="55" t="s">
        <v>46</v>
      </c>
      <c r="B29" s="46">
        <f t="shared" si="1"/>
        <v>27849</v>
      </c>
      <c r="C29" s="46">
        <v>19533</v>
      </c>
      <c r="D29" s="46">
        <v>18295</v>
      </c>
      <c r="E29" s="46">
        <v>0</v>
      </c>
      <c r="F29" s="46">
        <v>8316</v>
      </c>
      <c r="G29" s="46">
        <v>0</v>
      </c>
      <c r="H29" s="48">
        <v>207</v>
      </c>
      <c r="I29" s="48">
        <v>0</v>
      </c>
      <c r="J29" s="48">
        <v>0</v>
      </c>
      <c r="K29" s="46">
        <f t="shared" si="0"/>
        <v>207</v>
      </c>
    </row>
    <row r="30" spans="1:11" ht="25.5" hidden="1">
      <c r="A30" s="52" t="s">
        <v>47</v>
      </c>
      <c r="B30" s="46">
        <f t="shared" si="1"/>
        <v>21709</v>
      </c>
      <c r="C30" s="46">
        <v>19030</v>
      </c>
      <c r="D30" s="46">
        <v>13416</v>
      </c>
      <c r="E30" s="47">
        <v>0</v>
      </c>
      <c r="F30" s="46">
        <v>2679</v>
      </c>
      <c r="G30" s="46">
        <v>0</v>
      </c>
      <c r="H30" s="46">
        <v>190</v>
      </c>
      <c r="I30" s="46">
        <v>0</v>
      </c>
      <c r="J30" s="46">
        <v>0</v>
      </c>
      <c r="K30" s="46">
        <f t="shared" si="0"/>
        <v>190</v>
      </c>
    </row>
    <row r="31" spans="1:11" ht="15.75" hidden="1">
      <c r="A31" s="45" t="s">
        <v>48</v>
      </c>
      <c r="B31" s="51">
        <f t="shared" si="1"/>
        <v>261310.3</v>
      </c>
      <c r="C31" s="56">
        <f>SUM(C7:C30)</f>
        <v>212178</v>
      </c>
      <c r="D31" s="56">
        <f aca="true" t="shared" si="2" ref="D31:J31">SUM(D7:D30)</f>
        <v>192957</v>
      </c>
      <c r="E31" s="56">
        <f t="shared" si="2"/>
        <v>6951.3</v>
      </c>
      <c r="F31" s="56">
        <f t="shared" si="2"/>
        <v>42181</v>
      </c>
      <c r="G31" s="56">
        <f t="shared" si="2"/>
        <v>0</v>
      </c>
      <c r="H31" s="56">
        <f t="shared" si="2"/>
        <v>1208</v>
      </c>
      <c r="I31" s="56">
        <f t="shared" si="2"/>
        <v>7159</v>
      </c>
      <c r="J31" s="56">
        <f t="shared" si="2"/>
        <v>13740</v>
      </c>
      <c r="K31" s="51">
        <f t="shared" si="0"/>
        <v>22107</v>
      </c>
    </row>
    <row r="32" spans="1:11" ht="25.5">
      <c r="A32" s="55" t="s">
        <v>46</v>
      </c>
      <c r="B32" s="46">
        <f t="shared" si="1"/>
        <v>27849</v>
      </c>
      <c r="C32" s="46">
        <v>19533</v>
      </c>
      <c r="D32" s="46">
        <v>18295</v>
      </c>
      <c r="E32" s="46">
        <v>0</v>
      </c>
      <c r="F32" s="46">
        <v>8316</v>
      </c>
      <c r="G32" s="46">
        <v>0</v>
      </c>
      <c r="H32" s="48">
        <v>207</v>
      </c>
      <c r="I32" s="48">
        <v>0</v>
      </c>
      <c r="J32" s="48">
        <v>0</v>
      </c>
      <c r="K32" s="46">
        <f t="shared" si="0"/>
        <v>207</v>
      </c>
    </row>
    <row r="33" spans="1:11" ht="25.5">
      <c r="A33" s="52" t="s">
        <v>47</v>
      </c>
      <c r="B33" s="46">
        <f>SUM(C33+E33+F33+G33)</f>
        <v>21709</v>
      </c>
      <c r="C33" s="46">
        <v>19030</v>
      </c>
      <c r="D33" s="46">
        <v>13416</v>
      </c>
      <c r="E33" s="47">
        <v>0</v>
      </c>
      <c r="F33" s="46">
        <v>2679</v>
      </c>
      <c r="G33" s="46">
        <v>0</v>
      </c>
      <c r="H33" s="46">
        <v>190</v>
      </c>
      <c r="I33" s="46">
        <v>0</v>
      </c>
      <c r="J33" s="46">
        <v>0</v>
      </c>
      <c r="K33" s="46">
        <f t="shared" si="0"/>
        <v>190</v>
      </c>
    </row>
    <row r="34" spans="1:11" ht="15.75">
      <c r="A34" s="59" t="s">
        <v>60</v>
      </c>
      <c r="B34" s="60">
        <f>SUM(B33+B32+B28+B27+B26+B25+B24+B23+B22+B21+B20+B19+B18+B17+B16+B15+B14+B13+B12+B11+B10+B9+B8+B7)</f>
        <v>261310.3</v>
      </c>
      <c r="C34" s="60">
        <f>SUM(C33+C32+C28+C27+C26+C25+C24+C23+C22+C21+C20+C19+C18+C17+C16+C15+C14+C13+C12+C11+C10+C9+C8+C7)</f>
        <v>212178</v>
      </c>
      <c r="D34" s="60">
        <f aca="true" t="shared" si="3" ref="D34:K34">SUM(D33+D32+D28+D27+D26+D25+D24+D23+D22+D21+D20+D19+D18+D17+D16+D15+D14+D13+D12+D11+D10+D9+D8+D7)</f>
        <v>192957</v>
      </c>
      <c r="E34" s="60">
        <f t="shared" si="3"/>
        <v>6951.3</v>
      </c>
      <c r="F34" s="60">
        <f t="shared" si="3"/>
        <v>42181</v>
      </c>
      <c r="G34" s="60">
        <f t="shared" si="3"/>
        <v>0</v>
      </c>
      <c r="H34" s="60">
        <f t="shared" si="3"/>
        <v>1208</v>
      </c>
      <c r="I34" s="60">
        <f t="shared" si="3"/>
        <v>7159</v>
      </c>
      <c r="J34" s="60">
        <f t="shared" si="3"/>
        <v>13740</v>
      </c>
      <c r="K34" s="60">
        <f t="shared" si="3"/>
        <v>22107</v>
      </c>
    </row>
    <row r="36" spans="1:11" ht="15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6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11">
    <mergeCell ref="H3:K3"/>
    <mergeCell ref="H4:H5"/>
    <mergeCell ref="I4:I5"/>
    <mergeCell ref="J4:J5"/>
    <mergeCell ref="K4:K5"/>
    <mergeCell ref="A4:A5"/>
    <mergeCell ref="B3:G3"/>
    <mergeCell ref="G4:G5"/>
    <mergeCell ref="C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2016-02-01T10:55:04Z</cp:lastPrinted>
  <dcterms:created xsi:type="dcterms:W3CDTF">2012-01-09T07:24:49Z</dcterms:created>
  <dcterms:modified xsi:type="dcterms:W3CDTF">2016-02-09T14:20:30Z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